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<sst xmlns="http://schemas.openxmlformats.org/spreadsheetml/2006/main" count="51" uniqueCount="41">
  <si>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Dział</t>
  </si>
  <si>
    <t>Rozdział</t>
  </si>
  <si>
    <t>Dotacje dla jednostek sektora finansów publicznych</t>
  </si>
  <si>
    <t>Dotacje dla jednostek spoza sektora finansów publiczncyh</t>
  </si>
  <si>
    <t>75404</t>
  </si>
  <si>
    <t>3000</t>
  </si>
  <si>
    <t>2820</t>
  </si>
  <si>
    <t>801</t>
  </si>
  <si>
    <t>6220</t>
  </si>
  <si>
    <t>85195</t>
  </si>
  <si>
    <t>85395</t>
  </si>
  <si>
    <t>921</t>
  </si>
  <si>
    <t>926</t>
  </si>
  <si>
    <t>92605</t>
  </si>
  <si>
    <t>Razem</t>
  </si>
  <si>
    <t>paragraf</t>
  </si>
  <si>
    <t>podmiotowe</t>
  </si>
  <si>
    <t>przedmiotowe</t>
  </si>
  <si>
    <t>celowe</t>
  </si>
  <si>
    <t>92116</t>
  </si>
  <si>
    <t>2480</t>
  </si>
  <si>
    <t>900</t>
  </si>
  <si>
    <t>90017</t>
  </si>
  <si>
    <t>2650</t>
  </si>
  <si>
    <t>80104</t>
  </si>
  <si>
    <t>2827</t>
  </si>
  <si>
    <t>2829</t>
  </si>
  <si>
    <t>6209</t>
  </si>
  <si>
    <t>60004</t>
  </si>
  <si>
    <t>75095</t>
  </si>
  <si>
    <t>853</t>
  </si>
  <si>
    <t>6207</t>
  </si>
  <si>
    <t>Ogółem</t>
  </si>
  <si>
    <t>2540</t>
  </si>
  <si>
    <t>2360</t>
  </si>
  <si>
    <t>60014</t>
  </si>
  <si>
    <t>2310</t>
  </si>
  <si>
    <t>Zestawienie planowanych kwot dotacji udzielanych z budżetu                                                                              Gminy Lubiszyn w 2012 roku</t>
  </si>
  <si>
    <t>80103</t>
  </si>
  <si>
    <t>92195</t>
  </si>
  <si>
    <t>Załącznik nr  5                                                                           do Uchwały Nr XIV/96/2011 Rady Gminy Lubiszyn                 z dnia 29 grudnia 2011r.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</si>
</sst>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1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B1">
      <selection activeCell="G2" sqref="G2"/>
    </sheetView>
  </sheetViews>
  <sheetFormatPr defaultColWidth="9.00390625" defaultRowHeight="12.75"/>
  <cols>
    <col min="1" max="1" width="4.25390625" style="5" customWidth="1"/>
    <col min="2" max="2" width="7.25390625" style="5" customWidth="1"/>
    <col min="3" max="3" width="6.75390625" style="5" customWidth="1"/>
    <col min="4" max="4" width="11.625" style="0" customWidth="1"/>
    <col min="5" max="5" width="12.25390625" style="0" customWidth="1"/>
    <col min="6" max="6" width="10.75390625" style="0" customWidth="1"/>
    <col min="7" max="7" width="11.25390625" style="0" customWidth="1"/>
    <col min="8" max="8" width="12.00390625" style="0" customWidth="1"/>
    <col min="9" max="9" width="10.75390625" style="0" customWidth="1"/>
    <col min="10" max="10" width="10.625" style="0" bestFit="1" customWidth="1"/>
  </cols>
  <sheetData>
    <row r="1" spans="6:9" ht="42" customHeight="1">
      <c r="F1" s="37" t="s">
        <v>40</v>
      </c>
      <c r="G1" s="38"/>
      <c r="H1" s="38"/>
      <c r="I1" s="38"/>
    </row>
    <row r="2" spans="6:9" ht="18.75" customHeight="1">
      <c r="F2" s="3"/>
      <c r="G2" s="4"/>
      <c r="H2" s="4"/>
      <c r="I2" s="4"/>
    </row>
    <row r="3" spans="1:9" s="1" customFormat="1" ht="31.5" customHeight="1">
      <c r="A3" s="39" t="s">
        <v>37</v>
      </c>
      <c r="B3" s="40"/>
      <c r="C3" s="40"/>
      <c r="D3" s="40"/>
      <c r="E3" s="40"/>
      <c r="F3" s="40"/>
      <c r="G3" s="40"/>
      <c r="H3" s="40"/>
      <c r="I3" s="40"/>
    </row>
    <row r="4" spans="1:3" s="1" customFormat="1" ht="13.5" customHeight="1">
      <c r="A4" s="6"/>
      <c r="B4" s="6"/>
      <c r="C4" s="6"/>
    </row>
    <row r="5" spans="1:9" ht="24.75" customHeight="1">
      <c r="A5" s="44" t="s">
        <v>0</v>
      </c>
      <c r="B5" s="44" t="s">
        <v>1</v>
      </c>
      <c r="C5" s="44" t="s">
        <v>15</v>
      </c>
      <c r="D5" s="41" t="s">
        <v>2</v>
      </c>
      <c r="E5" s="42"/>
      <c r="F5" s="43"/>
      <c r="G5" s="41" t="s">
        <v>3</v>
      </c>
      <c r="H5" s="42"/>
      <c r="I5" s="43"/>
    </row>
    <row r="6" spans="1:9" ht="18.75" customHeight="1">
      <c r="A6" s="45"/>
      <c r="B6" s="45"/>
      <c r="C6" s="45"/>
      <c r="D6" s="17" t="s">
        <v>16</v>
      </c>
      <c r="E6" s="17" t="s">
        <v>17</v>
      </c>
      <c r="F6" s="17" t="s">
        <v>18</v>
      </c>
      <c r="G6" s="17" t="s">
        <v>16</v>
      </c>
      <c r="H6" s="17" t="s">
        <v>17</v>
      </c>
      <c r="I6" s="17" t="s">
        <v>18</v>
      </c>
    </row>
    <row r="7" spans="1:9" s="2" customFormat="1" ht="12.75">
      <c r="A7" s="24">
        <v>600</v>
      </c>
      <c r="B7" s="25"/>
      <c r="C7" s="25"/>
      <c r="D7" s="26">
        <f>SUM(D8:D9)</f>
        <v>0</v>
      </c>
      <c r="E7" s="26">
        <f>SUM(E8)</f>
        <v>0</v>
      </c>
      <c r="F7" s="25">
        <f>SUM(F8:F9)</f>
        <v>423000</v>
      </c>
      <c r="G7" s="25">
        <f>SUM(G8:G9)</f>
        <v>0</v>
      </c>
      <c r="H7" s="25">
        <f>SUM(H8:H9)</f>
        <v>0</v>
      </c>
      <c r="I7" s="25">
        <f>SUM(I8:I9)</f>
        <v>0</v>
      </c>
    </row>
    <row r="8" spans="1:9" s="2" customFormat="1" ht="12.75">
      <c r="A8" s="15"/>
      <c r="B8" s="7" t="s">
        <v>28</v>
      </c>
      <c r="C8" s="18">
        <v>2310</v>
      </c>
      <c r="D8" s="9"/>
      <c r="E8" s="9"/>
      <c r="F8" s="10">
        <v>63000</v>
      </c>
      <c r="G8" s="9"/>
      <c r="H8" s="9"/>
      <c r="I8" s="9"/>
    </row>
    <row r="9" spans="1:9" s="2" customFormat="1" ht="12.75">
      <c r="A9" s="15"/>
      <c r="B9" s="7" t="s">
        <v>35</v>
      </c>
      <c r="C9" s="18">
        <v>6300</v>
      </c>
      <c r="D9" s="9"/>
      <c r="E9" s="9"/>
      <c r="F9" s="10">
        <v>360000</v>
      </c>
      <c r="G9" s="9"/>
      <c r="H9" s="9"/>
      <c r="I9" s="9"/>
    </row>
    <row r="10" spans="1:9" s="2" customFormat="1" ht="12.75">
      <c r="A10" s="27">
        <v>750</v>
      </c>
      <c r="B10" s="28"/>
      <c r="C10" s="25"/>
      <c r="D10" s="26">
        <f aca="true" t="shared" si="0" ref="D10:I10">SUM(D11)</f>
        <v>0</v>
      </c>
      <c r="E10" s="26">
        <f t="shared" si="0"/>
        <v>0</v>
      </c>
      <c r="F10" s="26">
        <f t="shared" si="0"/>
        <v>5621</v>
      </c>
      <c r="G10" s="26">
        <f t="shared" si="0"/>
        <v>0</v>
      </c>
      <c r="H10" s="26">
        <f t="shared" si="0"/>
        <v>0</v>
      </c>
      <c r="I10" s="26">
        <f t="shared" si="0"/>
        <v>0</v>
      </c>
    </row>
    <row r="11" spans="1:9" s="2" customFormat="1" ht="12.75">
      <c r="A11" s="15"/>
      <c r="B11" s="7" t="s">
        <v>29</v>
      </c>
      <c r="C11" s="18">
        <v>6630</v>
      </c>
      <c r="D11" s="10"/>
      <c r="E11" s="10"/>
      <c r="F11" s="10">
        <v>5621</v>
      </c>
      <c r="G11" s="10"/>
      <c r="H11" s="10"/>
      <c r="I11" s="10"/>
    </row>
    <row r="12" spans="1:9" s="2" customFormat="1" ht="12.75" hidden="1">
      <c r="A12" s="15"/>
      <c r="B12" s="15" t="s">
        <v>4</v>
      </c>
      <c r="C12" s="15"/>
      <c r="D12" s="9">
        <f aca="true" t="shared" si="1" ref="D12:I12">SUM(D13)</f>
        <v>0</v>
      </c>
      <c r="E12" s="9">
        <f t="shared" si="1"/>
        <v>0</v>
      </c>
      <c r="F12" s="9">
        <f>SUM(F10:F11)</f>
        <v>11242</v>
      </c>
      <c r="G12" s="9">
        <f t="shared" si="1"/>
        <v>0</v>
      </c>
      <c r="H12" s="9">
        <f t="shared" si="1"/>
        <v>0</v>
      </c>
      <c r="I12" s="9">
        <f t="shared" si="1"/>
        <v>0</v>
      </c>
    </row>
    <row r="13" spans="1:9" s="2" customFormat="1" ht="12.75" hidden="1">
      <c r="A13" s="16"/>
      <c r="B13" s="16"/>
      <c r="C13" s="16" t="s">
        <v>5</v>
      </c>
      <c r="D13" s="10"/>
      <c r="E13" s="10"/>
      <c r="F13" s="10"/>
      <c r="G13" s="10"/>
      <c r="H13" s="10"/>
      <c r="I13" s="10"/>
    </row>
    <row r="14" spans="1:9" s="2" customFormat="1" ht="12.75">
      <c r="A14" s="25" t="s">
        <v>7</v>
      </c>
      <c r="B14" s="25"/>
      <c r="C14" s="25"/>
      <c r="D14" s="26">
        <f aca="true" t="shared" si="2" ref="D14:I14">SUM(D15:D23)</f>
        <v>0</v>
      </c>
      <c r="E14" s="26">
        <f t="shared" si="2"/>
        <v>0</v>
      </c>
      <c r="F14" s="26">
        <f t="shared" si="2"/>
        <v>13000</v>
      </c>
      <c r="G14" s="26">
        <f t="shared" si="2"/>
        <v>697000</v>
      </c>
      <c r="H14" s="26">
        <f t="shared" si="2"/>
        <v>0</v>
      </c>
      <c r="I14" s="26">
        <f t="shared" si="2"/>
        <v>0</v>
      </c>
    </row>
    <row r="15" spans="1:9" s="2" customFormat="1" ht="12.75">
      <c r="A15" s="16"/>
      <c r="B15" s="7">
        <v>80101</v>
      </c>
      <c r="C15" s="15"/>
      <c r="D15" s="10"/>
      <c r="E15" s="10"/>
      <c r="F15" s="10"/>
      <c r="G15" s="10"/>
      <c r="H15" s="10"/>
      <c r="I15" s="10"/>
    </row>
    <row r="16" spans="1:9" s="2" customFormat="1" ht="12.75">
      <c r="A16" s="16"/>
      <c r="B16" s="8"/>
      <c r="C16" s="8" t="s">
        <v>33</v>
      </c>
      <c r="D16" s="10"/>
      <c r="E16" s="10"/>
      <c r="F16" s="10"/>
      <c r="G16" s="10">
        <v>600000</v>
      </c>
      <c r="H16" s="10"/>
      <c r="I16" s="10"/>
    </row>
    <row r="17" spans="1:9" s="2" customFormat="1" ht="12.75">
      <c r="A17" s="19"/>
      <c r="B17" s="19" t="s">
        <v>38</v>
      </c>
      <c r="C17" s="21" t="s">
        <v>36</v>
      </c>
      <c r="D17" s="22"/>
      <c r="E17" s="22"/>
      <c r="F17" s="22">
        <v>3000</v>
      </c>
      <c r="G17" s="22"/>
      <c r="H17" s="20"/>
      <c r="I17" s="20"/>
    </row>
    <row r="18" spans="1:9" s="2" customFormat="1" ht="12.75">
      <c r="A18" s="15"/>
      <c r="B18" s="7"/>
      <c r="C18" s="8" t="s">
        <v>33</v>
      </c>
      <c r="D18" s="10"/>
      <c r="E18" s="10"/>
      <c r="F18" s="10"/>
      <c r="G18" s="10">
        <v>60000</v>
      </c>
      <c r="H18" s="10"/>
      <c r="I18" s="10"/>
    </row>
    <row r="19" spans="1:9" s="2" customFormat="1" ht="12.75" hidden="1">
      <c r="A19" s="16"/>
      <c r="B19" s="16"/>
      <c r="C19" s="16" t="s">
        <v>8</v>
      </c>
      <c r="D19" s="10"/>
      <c r="E19" s="10"/>
      <c r="F19" s="10"/>
      <c r="G19" s="10"/>
      <c r="H19" s="10"/>
      <c r="I19" s="10"/>
    </row>
    <row r="20" spans="1:9" s="2" customFormat="1" ht="12.75" hidden="1">
      <c r="A20" s="15"/>
      <c r="B20" s="15" t="s">
        <v>9</v>
      </c>
      <c r="C20" s="15"/>
      <c r="D20" s="9">
        <f aca="true" t="shared" si="3" ref="D20:I20">SUM(D21)</f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</row>
    <row r="21" spans="1:9" s="2" customFormat="1" ht="12.75" hidden="1">
      <c r="A21" s="8"/>
      <c r="B21" s="8"/>
      <c r="C21" s="8" t="s">
        <v>6</v>
      </c>
      <c r="D21" s="10"/>
      <c r="E21" s="10"/>
      <c r="F21" s="10"/>
      <c r="G21" s="10"/>
      <c r="H21" s="10"/>
      <c r="I21" s="10"/>
    </row>
    <row r="22" spans="1:9" s="2" customFormat="1" ht="12.75">
      <c r="A22" s="7"/>
      <c r="B22" s="7" t="s">
        <v>24</v>
      </c>
      <c r="C22" s="8" t="s">
        <v>36</v>
      </c>
      <c r="D22" s="10"/>
      <c r="E22" s="10"/>
      <c r="F22" s="10">
        <v>10000</v>
      </c>
      <c r="G22" s="10"/>
      <c r="H22" s="9"/>
      <c r="I22" s="9"/>
    </row>
    <row r="23" spans="1:9" s="2" customFormat="1" ht="12.75">
      <c r="A23" s="7"/>
      <c r="B23" s="7"/>
      <c r="C23" s="8" t="s">
        <v>33</v>
      </c>
      <c r="D23" s="10"/>
      <c r="E23" s="10"/>
      <c r="F23" s="10"/>
      <c r="G23" s="10">
        <v>37000</v>
      </c>
      <c r="H23" s="9"/>
      <c r="I23" s="9"/>
    </row>
    <row r="24" spans="1:9" s="2" customFormat="1" ht="12.75">
      <c r="A24" s="28" t="s">
        <v>30</v>
      </c>
      <c r="B24" s="28"/>
      <c r="C24" s="28"/>
      <c r="D24" s="26">
        <f aca="true" t="shared" si="4" ref="D24:I24">SUM(D25:D29)</f>
        <v>0</v>
      </c>
      <c r="E24" s="26">
        <f t="shared" si="4"/>
        <v>0</v>
      </c>
      <c r="F24" s="26">
        <f t="shared" si="4"/>
        <v>0</v>
      </c>
      <c r="G24" s="26">
        <f t="shared" si="4"/>
        <v>0</v>
      </c>
      <c r="H24" s="26">
        <f t="shared" si="4"/>
        <v>0</v>
      </c>
      <c r="I24" s="26">
        <f t="shared" si="4"/>
        <v>723146.8</v>
      </c>
    </row>
    <row r="25" spans="1:9" s="2" customFormat="1" ht="12.75">
      <c r="A25" s="7"/>
      <c r="B25" s="7" t="s">
        <v>10</v>
      </c>
      <c r="C25" s="8"/>
      <c r="D25" s="10"/>
      <c r="E25" s="10"/>
      <c r="F25" s="23"/>
      <c r="G25" s="22"/>
      <c r="H25" s="22"/>
      <c r="I25" s="23"/>
    </row>
    <row r="26" spans="1:10" s="2" customFormat="1" ht="12.75">
      <c r="A26" s="7"/>
      <c r="B26" s="7"/>
      <c r="C26" s="8" t="s">
        <v>26</v>
      </c>
      <c r="D26" s="10"/>
      <c r="E26" s="10"/>
      <c r="F26" s="10"/>
      <c r="G26" s="10"/>
      <c r="H26" s="10"/>
      <c r="I26" s="10">
        <v>105529.02</v>
      </c>
      <c r="J26" s="30"/>
    </row>
    <row r="27" spans="1:9" s="2" customFormat="1" ht="12.75">
      <c r="A27" s="7"/>
      <c r="B27" s="7"/>
      <c r="C27" s="8" t="s">
        <v>25</v>
      </c>
      <c r="D27" s="10"/>
      <c r="E27" s="10"/>
      <c r="F27" s="10"/>
      <c r="G27" s="10"/>
      <c r="H27" s="10"/>
      <c r="I27" s="10">
        <v>597997.78</v>
      </c>
    </row>
    <row r="28" spans="1:9" s="2" customFormat="1" ht="12.75">
      <c r="A28" s="7"/>
      <c r="B28" s="7"/>
      <c r="C28" s="8" t="s">
        <v>31</v>
      </c>
      <c r="D28" s="10"/>
      <c r="E28" s="10"/>
      <c r="F28" s="10"/>
      <c r="G28" s="10"/>
      <c r="H28" s="10"/>
      <c r="I28" s="10">
        <v>16677</v>
      </c>
    </row>
    <row r="29" spans="1:9" s="2" customFormat="1" ht="12.75">
      <c r="A29" s="8"/>
      <c r="B29" s="8"/>
      <c r="C29" s="8" t="s">
        <v>27</v>
      </c>
      <c r="D29" s="10"/>
      <c r="E29" s="10"/>
      <c r="F29" s="10"/>
      <c r="G29" s="10"/>
      <c r="H29" s="10"/>
      <c r="I29" s="10">
        <v>2943</v>
      </c>
    </row>
    <row r="30" spans="1:9" s="2" customFormat="1" ht="12.75">
      <c r="A30" s="28" t="s">
        <v>21</v>
      </c>
      <c r="B30" s="28"/>
      <c r="C30" s="28"/>
      <c r="D30" s="26">
        <f aca="true" t="shared" si="5" ref="D30:I30">SUM(D31)</f>
        <v>0</v>
      </c>
      <c r="E30" s="26">
        <f t="shared" si="5"/>
        <v>80640</v>
      </c>
      <c r="F30" s="26">
        <f t="shared" si="5"/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</row>
    <row r="31" spans="1:9" s="2" customFormat="1" ht="12.75">
      <c r="A31" s="7"/>
      <c r="B31" s="7" t="s">
        <v>22</v>
      </c>
      <c r="C31" s="8" t="s">
        <v>23</v>
      </c>
      <c r="D31" s="10"/>
      <c r="E31" s="10">
        <v>80640</v>
      </c>
      <c r="F31" s="10"/>
      <c r="G31" s="10"/>
      <c r="H31" s="10"/>
      <c r="I31" s="10"/>
    </row>
    <row r="32" spans="1:9" s="2" customFormat="1" ht="12.75" hidden="1">
      <c r="A32" s="7"/>
      <c r="B32" s="7" t="s">
        <v>10</v>
      </c>
      <c r="C32" s="7"/>
      <c r="D32" s="9">
        <f aca="true" t="shared" si="6" ref="D32:I32">SUM(D33)</f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</row>
    <row r="33" spans="1:9" s="2" customFormat="1" ht="12.75" hidden="1">
      <c r="A33" s="8"/>
      <c r="B33" s="8"/>
      <c r="C33" s="8" t="s">
        <v>6</v>
      </c>
      <c r="D33" s="10"/>
      <c r="E33" s="10"/>
      <c r="F33" s="10"/>
      <c r="G33" s="10"/>
      <c r="H33" s="10"/>
      <c r="I33" s="10"/>
    </row>
    <row r="34" spans="1:9" s="2" customFormat="1" ht="12.75">
      <c r="A34" s="28" t="s">
        <v>11</v>
      </c>
      <c r="B34" s="28"/>
      <c r="C34" s="28"/>
      <c r="D34" s="26">
        <f aca="true" t="shared" si="7" ref="D34:I34">SUM(D35:D38)</f>
        <v>150000</v>
      </c>
      <c r="E34" s="26">
        <f t="shared" si="7"/>
        <v>0</v>
      </c>
      <c r="F34" s="26">
        <f t="shared" si="7"/>
        <v>0</v>
      </c>
      <c r="G34" s="26">
        <f t="shared" si="7"/>
        <v>0</v>
      </c>
      <c r="H34" s="26">
        <f t="shared" si="7"/>
        <v>0</v>
      </c>
      <c r="I34" s="26">
        <f t="shared" si="7"/>
        <v>7000</v>
      </c>
    </row>
    <row r="35" spans="1:9" s="2" customFormat="1" ht="12.75">
      <c r="A35" s="7"/>
      <c r="B35" s="7" t="s">
        <v>19</v>
      </c>
      <c r="C35" s="7"/>
      <c r="D35" s="9"/>
      <c r="E35" s="9"/>
      <c r="F35" s="9"/>
      <c r="G35" s="9"/>
      <c r="H35" s="9"/>
      <c r="I35" s="9"/>
    </row>
    <row r="36" spans="1:9" s="2" customFormat="1" ht="12.75">
      <c r="A36" s="8"/>
      <c r="B36" s="8"/>
      <c r="C36" s="8" t="s">
        <v>20</v>
      </c>
      <c r="D36" s="10">
        <v>150000</v>
      </c>
      <c r="E36" s="10"/>
      <c r="F36" s="10"/>
      <c r="G36" s="10"/>
      <c r="H36" s="10"/>
      <c r="I36" s="10"/>
    </row>
    <row r="37" spans="1:9" s="2" customFormat="1" ht="12.75">
      <c r="A37" s="7"/>
      <c r="B37" s="7" t="s">
        <v>39</v>
      </c>
      <c r="C37" s="7"/>
      <c r="D37" s="9"/>
      <c r="E37" s="9"/>
      <c r="F37" s="9"/>
      <c r="G37" s="9"/>
      <c r="H37" s="9"/>
      <c r="I37" s="9"/>
    </row>
    <row r="38" spans="1:9" s="2" customFormat="1" ht="12.75">
      <c r="A38" s="8"/>
      <c r="B38" s="8"/>
      <c r="C38" s="8" t="s">
        <v>34</v>
      </c>
      <c r="D38" s="10"/>
      <c r="E38" s="10"/>
      <c r="F38" s="10"/>
      <c r="G38" s="10"/>
      <c r="H38" s="10"/>
      <c r="I38" s="10">
        <v>7000</v>
      </c>
    </row>
    <row r="39" spans="1:9" s="2" customFormat="1" ht="12.75">
      <c r="A39" s="28" t="s">
        <v>12</v>
      </c>
      <c r="B39" s="28"/>
      <c r="C39" s="29"/>
      <c r="D39" s="26">
        <f aca="true" t="shared" si="8" ref="D39:I39">SUM(D40:D41)</f>
        <v>0</v>
      </c>
      <c r="E39" s="26">
        <f t="shared" si="8"/>
        <v>0</v>
      </c>
      <c r="F39" s="26">
        <f t="shared" si="8"/>
        <v>0</v>
      </c>
      <c r="G39" s="26">
        <f t="shared" si="8"/>
        <v>0</v>
      </c>
      <c r="H39" s="26">
        <f t="shared" si="8"/>
        <v>0</v>
      </c>
      <c r="I39" s="26">
        <f t="shared" si="8"/>
        <v>130000</v>
      </c>
    </row>
    <row r="40" spans="1:9" s="2" customFormat="1" ht="14.25" customHeight="1">
      <c r="A40" s="7"/>
      <c r="B40" s="7" t="s">
        <v>13</v>
      </c>
      <c r="C40" s="11"/>
      <c r="D40" s="9"/>
      <c r="E40" s="9"/>
      <c r="F40" s="9"/>
      <c r="G40" s="9"/>
      <c r="H40" s="9"/>
      <c r="I40" s="9"/>
    </row>
    <row r="41" spans="1:9" s="2" customFormat="1" ht="12.75">
      <c r="A41" s="8"/>
      <c r="B41" s="8"/>
      <c r="C41" s="8" t="s">
        <v>34</v>
      </c>
      <c r="D41" s="10"/>
      <c r="E41" s="10"/>
      <c r="F41" s="10"/>
      <c r="G41" s="10"/>
      <c r="H41" s="10"/>
      <c r="I41" s="10">
        <v>130000</v>
      </c>
    </row>
    <row r="42" spans="1:9" s="2" customFormat="1" ht="22.5" customHeight="1">
      <c r="A42" s="31" t="s">
        <v>14</v>
      </c>
      <c r="B42" s="32"/>
      <c r="C42" s="33"/>
      <c r="D42" s="26">
        <f aca="true" t="shared" si="9" ref="D42:I42">D7+D10+D14+D24+D30+D34+D39</f>
        <v>150000</v>
      </c>
      <c r="E42" s="26">
        <f t="shared" si="9"/>
        <v>80640</v>
      </c>
      <c r="F42" s="26">
        <f t="shared" si="9"/>
        <v>441621</v>
      </c>
      <c r="G42" s="26">
        <f t="shared" si="9"/>
        <v>697000</v>
      </c>
      <c r="H42" s="26">
        <f t="shared" si="9"/>
        <v>0</v>
      </c>
      <c r="I42" s="26">
        <f t="shared" si="9"/>
        <v>860146.8</v>
      </c>
    </row>
    <row r="43" spans="1:9" s="2" customFormat="1" ht="24" customHeight="1">
      <c r="A43" s="31" t="s">
        <v>14</v>
      </c>
      <c r="B43" s="32"/>
      <c r="C43" s="33"/>
      <c r="D43" s="34">
        <f>D42+E42+F42</f>
        <v>672261</v>
      </c>
      <c r="E43" s="35"/>
      <c r="F43" s="36"/>
      <c r="G43" s="34">
        <f>G42+H42+I42</f>
        <v>1557146.8</v>
      </c>
      <c r="H43" s="35"/>
      <c r="I43" s="36"/>
    </row>
    <row r="44" spans="1:9" s="2" customFormat="1" ht="24" customHeight="1">
      <c r="A44" s="31" t="s">
        <v>32</v>
      </c>
      <c r="B44" s="32"/>
      <c r="C44" s="33"/>
      <c r="D44" s="34">
        <f>D43+G43</f>
        <v>2229407.8</v>
      </c>
      <c r="E44" s="35"/>
      <c r="F44" s="35"/>
      <c r="G44" s="35"/>
      <c r="H44" s="35"/>
      <c r="I44" s="36"/>
    </row>
    <row r="45" spans="1:9" ht="12.75">
      <c r="A45" s="12"/>
      <c r="B45" s="12"/>
      <c r="C45" s="12"/>
      <c r="D45" s="13"/>
      <c r="E45" s="13"/>
      <c r="F45" s="13"/>
      <c r="G45" s="13"/>
      <c r="H45" s="13"/>
      <c r="I45" s="13"/>
    </row>
    <row r="46" spans="1:9" ht="12.75">
      <c r="A46" s="12"/>
      <c r="B46" s="12"/>
      <c r="C46" s="12"/>
      <c r="D46" s="14"/>
      <c r="E46" s="14"/>
      <c r="F46" s="14"/>
      <c r="G46" s="14"/>
      <c r="H46" s="14"/>
      <c r="I46" s="14"/>
    </row>
  </sheetData>
  <sheetProtection/>
  <mergeCells count="13">
    <mergeCell ref="B5:B6"/>
    <mergeCell ref="C5:C6"/>
    <mergeCell ref="D5:F5"/>
    <mergeCell ref="A43:C43"/>
    <mergeCell ref="A44:C44"/>
    <mergeCell ref="D43:F43"/>
    <mergeCell ref="G43:I43"/>
    <mergeCell ref="D44:I44"/>
    <mergeCell ref="F1:I1"/>
    <mergeCell ref="A3:I3"/>
    <mergeCell ref="G5:I5"/>
    <mergeCell ref="A42:C42"/>
    <mergeCell ref="A5:A6"/>
  </mergeCells>
  <printOptions/>
  <pageMargins left="0.83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2011-12-20T11:20:37Z</cp:lastPrinted>
  <dcterms:created xsi:type="dcterms:W3CDTF">1997-02-26T13:46:56Z</dcterms:created>
  <dcterms:modified xsi:type="dcterms:W3CDTF">2012-01-04T12:46:12Z</dcterms:modified>
  <cp:category/>
  <cp:version/>
  <cp:contentType/>
  <cp:contentStatus/>
</cp:coreProperties>
</file>